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<sst xmlns="http://schemas.openxmlformats.org/spreadsheetml/2006/main" count="31" uniqueCount="29">
  <si>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</si>
  <si>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</si>
  <si>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</si>
  <si>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</si>
  <si>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</si>
  <si>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</si>
  <si>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ул.Чкалова, 28</t>
  </si>
  <si>
    <t xml:space="preserve"> Оконные и дверные заполнения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</si>
  <si>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</si>
  <si>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</si>
  <si>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</si>
  <si>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</si>
  <si>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</si>
  <si>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</si>
  <si>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</si>
  <si>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</si>
  <si>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</si>
  <si>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промывка тр-да</t>
  </si>
  <si>
    <t>здание</t>
  </si>
  <si>
    <t>Электроснабжение электротехнические устройства</t>
  </si>
  <si>
    <t>фотореле</t>
  </si>
  <si>
    <t>замена выключателей,</t>
  </si>
  <si>
    <t>замена автоматов,</t>
  </si>
  <si>
    <t>замена кабеля АВВГ 2*2,5</t>
  </si>
  <si>
    <t>м.п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</si>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</sst>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125" style="3" customWidth="1"/>
    <col min="6" max="6" width="10.625" style="3" customWidth="1"/>
    <col min="7" max="16384" width="9.125" style="3" customWidth="1"/>
  </cols>
  <sheetData>
    <row r="1" spans="1:4" ht="18.75" customHeight="1">
      <c r="A1" s="1"/>
      <c r="B1" s="1" t="s">
        <v>6</v>
      </c>
      <c r="C1" s="1"/>
      <c r="D1" s="2"/>
    </row>
    <row r="2" spans="1:4" ht="15.75" customHeight="1">
      <c r="A2" s="1"/>
      <c r="B2" s="4" t="s">
        <v>4</v>
      </c>
      <c r="C2" s="1"/>
      <c r="D2" s="2"/>
    </row>
    <row r="3" spans="1:4" ht="15.75" customHeight="1">
      <c r="A3" s="1"/>
      <c r="B3" s="1"/>
      <c r="C3" s="1"/>
      <c r="D3" s="2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21" customHeight="1">
      <c r="A5" s="17" t="s">
        <v>7</v>
      </c>
      <c r="B5" s="9" t="s">
        <v>8</v>
      </c>
      <c r="C5" s="6" t="s">
        <v>9</v>
      </c>
      <c r="D5" s="8">
        <v>3</v>
      </c>
      <c r="E5" s="18">
        <f>789.55*D5</f>
        <v>2368.6499999999996</v>
      </c>
    </row>
    <row r="6" spans="1:5" ht="23.25" customHeight="1">
      <c r="A6" s="19"/>
      <c r="B6" s="9" t="s">
        <v>10</v>
      </c>
      <c r="C6" s="6" t="s">
        <v>11</v>
      </c>
      <c r="D6" s="8"/>
      <c r="E6" s="20">
        <f>756.87*D6</f>
        <v>0</v>
      </c>
    </row>
    <row r="7" spans="1:5" ht="17.25" customHeight="1">
      <c r="A7" s="15" t="s">
        <v>12</v>
      </c>
      <c r="B7" s="9" t="s">
        <v>13</v>
      </c>
      <c r="C7" s="6" t="s">
        <v>14</v>
      </c>
      <c r="D7" s="8"/>
      <c r="E7" s="20">
        <f>1546.79*D7</f>
        <v>0</v>
      </c>
    </row>
    <row r="8" spans="1:5" ht="15.75" customHeight="1">
      <c r="A8" s="16"/>
      <c r="B8" s="9" t="s">
        <v>15</v>
      </c>
      <c r="C8" s="6" t="s">
        <v>16</v>
      </c>
      <c r="D8" s="8">
        <v>7</v>
      </c>
      <c r="E8" s="20">
        <f>4117.15/7*D8</f>
        <v>4117.15</v>
      </c>
    </row>
    <row r="9" spans="1:5" ht="15.75">
      <c r="A9" s="14"/>
      <c r="B9" s="9" t="s">
        <v>17</v>
      </c>
      <c r="C9" s="6" t="s">
        <v>18</v>
      </c>
      <c r="D9" s="8">
        <v>1</v>
      </c>
      <c r="E9" s="13">
        <f>9267.6*D9</f>
        <v>9267.6</v>
      </c>
    </row>
    <row r="10" spans="1:5" ht="15.75">
      <c r="A10" s="15" t="s">
        <v>19</v>
      </c>
      <c r="B10" s="9" t="s">
        <v>20</v>
      </c>
      <c r="C10" s="6" t="s">
        <v>5</v>
      </c>
      <c r="D10" s="8"/>
      <c r="E10" s="13">
        <f>231.24-231.24</f>
        <v>0</v>
      </c>
    </row>
    <row r="11" spans="1:5" ht="15.75">
      <c r="A11" s="16"/>
      <c r="B11" s="9" t="s">
        <v>21</v>
      </c>
      <c r="C11" s="6" t="s">
        <v>5</v>
      </c>
      <c r="D11" s="8">
        <v>2</v>
      </c>
      <c r="E11" s="20">
        <f>92.12*D11</f>
        <v>184.24</v>
      </c>
    </row>
    <row r="12" spans="1:5" ht="15.75">
      <c r="A12" s="16"/>
      <c r="B12" s="9" t="s">
        <v>22</v>
      </c>
      <c r="C12" s="6" t="s">
        <v>5</v>
      </c>
      <c r="D12" s="8">
        <v>1</v>
      </c>
      <c r="E12" s="20">
        <f>546.92*D12</f>
        <v>546.92</v>
      </c>
    </row>
    <row r="13" spans="1:5" ht="15.75">
      <c r="A13" s="21"/>
      <c r="B13" s="9" t="s">
        <v>23</v>
      </c>
      <c r="C13" s="6" t="s">
        <v>24</v>
      </c>
      <c r="D13" s="22">
        <v>2.337</v>
      </c>
      <c r="E13" s="18">
        <f>258.31*D13</f>
        <v>603.67047</v>
      </c>
    </row>
    <row r="14" spans="1:5" ht="31.5">
      <c r="A14" s="15" t="s">
        <v>25</v>
      </c>
      <c r="B14" s="12" t="s">
        <v>26</v>
      </c>
      <c r="C14" s="6"/>
      <c r="D14" s="8">
        <v>10</v>
      </c>
      <c r="E14" s="18">
        <f>921.35*D14</f>
        <v>9213.5</v>
      </c>
    </row>
    <row r="15" spans="1:5" ht="15.75">
      <c r="A15" s="21"/>
      <c r="B15" s="9" t="s">
        <v>27</v>
      </c>
      <c r="C15" s="6" t="s">
        <v>28</v>
      </c>
      <c r="D15" s="8"/>
      <c r="E15" s="20">
        <f>1351.97*D15</f>
        <v>0</v>
      </c>
    </row>
    <row r="16" spans="1:5" ht="15.75">
      <c r="A16" s="1"/>
      <c r="B16" s="1"/>
      <c r="C16" s="1"/>
      <c r="D16" s="2"/>
      <c r="E16" s="11">
        <f>SUM(E5:E15)</f>
        <v>26301.73047</v>
      </c>
    </row>
  </sheetData>
  <sheetProtection/>
  <mergeCells count="4">
    <mergeCell ref="A5:A6"/>
    <mergeCell ref="A7:A8"/>
    <mergeCell ref="A10:A13"/>
    <mergeCell ref="A14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2019-06-19T05:42:56Z</dcterms:modified>
  <cp:category/>
  <cp:version/>
  <cp:contentType/>
  <cp:contentStatus/>
</cp:coreProperties>
</file>